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80" windowWidth="2040" windowHeight="1200"/>
  </bookViews>
  <sheets>
    <sheet name="Пшеница" sheetId="6" r:id="rId1"/>
    <sheet name="соя" sheetId="7" r:id="rId2"/>
  </sheets>
  <definedNames>
    <definedName name="_xlnm.Print_Area" localSheetId="0">Пшеница!$A$2:$P$33</definedName>
  </definedNames>
  <calcPr calcId="125725" refMode="R1C1"/>
</workbook>
</file>

<file path=xl/calcChain.xml><?xml version="1.0" encoding="utf-8"?>
<calcChain xmlns="http://schemas.openxmlformats.org/spreadsheetml/2006/main">
  <c r="C4" i="7"/>
  <c r="R19" i="6"/>
  <c r="R22"/>
  <c r="R24"/>
  <c r="R26"/>
  <c r="R28"/>
  <c r="R29"/>
  <c r="R21"/>
  <c r="Q22"/>
  <c r="Q23"/>
  <c r="R23" s="1"/>
  <c r="Q24"/>
  <c r="Q25"/>
  <c r="R25" s="1"/>
  <c r="Q26"/>
  <c r="Q27"/>
  <c r="R27" s="1"/>
  <c r="Q28"/>
  <c r="Q29"/>
  <c r="Q21"/>
</calcChain>
</file>

<file path=xl/sharedStrings.xml><?xml version="1.0" encoding="utf-8"?>
<sst xmlns="http://schemas.openxmlformats.org/spreadsheetml/2006/main" count="34" uniqueCount="30">
  <si>
    <t>№ п/п</t>
  </si>
  <si>
    <t>Наименование препарата</t>
  </si>
  <si>
    <t>Даты обработки</t>
  </si>
  <si>
    <t>КАС в чистом виде</t>
  </si>
  <si>
    <t>Внесение КАС с совместно с тремя обработками пестицидами</t>
  </si>
  <si>
    <t>Работа только на урожайность</t>
  </si>
  <si>
    <t>Фоновая обработка</t>
  </si>
  <si>
    <t>Варианты опыта</t>
  </si>
  <si>
    <t>Будет ли падение урожайности без внесения азота в период кущения</t>
  </si>
  <si>
    <t>Итого КАСа на га, л</t>
  </si>
  <si>
    <t>Итого азота на га, кг</t>
  </si>
  <si>
    <t>Диаммофоска осень</t>
  </si>
  <si>
    <t>Аммиачная  селитра</t>
  </si>
  <si>
    <t>Влияние КАСа на урожайность и качество озимой пшеницы</t>
  </si>
  <si>
    <t>Параметры, определяемые по результатам опыта: Урожайность, Белок, Масса 1000 зерен</t>
  </si>
  <si>
    <t>Опыты на сое</t>
  </si>
  <si>
    <t>Норма высева</t>
  </si>
  <si>
    <t>Ширина междурядий</t>
  </si>
  <si>
    <t>Обработка инокулянтами</t>
  </si>
  <si>
    <t>Сроки сева</t>
  </si>
  <si>
    <t>Только бактерии</t>
  </si>
  <si>
    <t>Бактерии + стабилизаторы</t>
  </si>
  <si>
    <t>Обработка только бактериями</t>
  </si>
  <si>
    <t>Обработка бактериями в смеси со стабилизаторами</t>
  </si>
  <si>
    <t>Испытания сортов</t>
  </si>
  <si>
    <t>Минимальная доза КАС по колосу</t>
  </si>
  <si>
    <t>Максимальная доза КАС по колосу (5S  шланг для КАС)</t>
  </si>
  <si>
    <t>Влияние КАС на массу 1000</t>
  </si>
  <si>
    <t>Максимальная доза КАС по колосу</t>
  </si>
  <si>
    <t>Минимальная доза КАС по колосу (5S шланг для КАС)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</si>
</sst>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10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4"/>
      <color rgb="FF0099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textRotation="90" wrapText="1"/>
    </xf>
    <xf numFmtId="16" fontId="0" fillId="0" borderId="0" xfId="0" applyNumberFormat="1"/>
    <xf numFmtId="0" fontId="0" fillId="0" borderId="0" xfId="0" applyAlignment="1"/>
    <xf numFmtId="1" fontId="0" fillId="0" borderId="0" xfId="1" applyNumberFormat="1" applyFont="1" applyAlignment="1"/>
    <xf numFmtId="1" fontId="0" fillId="0" borderId="0" xfId="0" applyNumberFormat="1" applyAlignment="1"/>
    <xf numFmtId="0" fontId="0" fillId="0" borderId="0" xfId="0" applyFill="1" applyBorder="1" applyAlignment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164" fontId="2" fillId="0" borderId="3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/>
    </xf>
    <xf numFmtId="0" fontId="2" fillId="0" borderId="20" xfId="0" applyFont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6" fillId="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66"/>
      <color rgb="FFDDDDDD"/>
      <color rgb="FF00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ofPieChart>
        <c:ofPieType val="bar"/>
        <c:varyColors val="1"/>
        <c:ser>
          <c:idx val="0"/>
          <c:order val="0"/>
          <c:dLbls>
            <c:dLbl>
              <c:idx val="5"/>
              <c:dLblPos val="ctr"/>
              <c:showVal val="1"/>
              <c:showCatName val="1"/>
              <c:separator>
</c:separator>
            </c:dLbl>
            <c:dLbl>
              <c:idx val="6"/>
              <c:layout>
                <c:manualLayout>
                  <c:x val="-9.7222222222222168E-2"/>
                  <c:y val="-1.5325670498084301E-2"/>
                </c:manualLayout>
              </c:layout>
              <c:dLblPos val="bestFit"/>
              <c:showVal val="1"/>
              <c:showCatName val="1"/>
              <c:separator>
</c:separator>
            </c:dLbl>
            <c:dLbl>
              <c:idx val="7"/>
              <c:tx>
                <c:rich>
                  <a:bodyPr/>
                  <a:lstStyle/>
                  <a:p>
                    <a:r>
                      <a:rPr lang="ru-RU"/>
                      <a:t>Опыт</a:t>
                    </a:r>
                    <a:r>
                      <a:rPr lang="ru-RU" baseline="0"/>
                      <a:t> с инокулянтами</a:t>
                    </a:r>
                    <a:r>
                      <a:rPr lang="ru-RU"/>
                      <a:t>; 15</a:t>
                    </a:r>
                  </a:p>
                </c:rich>
              </c:tx>
              <c:dLblPos val="bestFit"/>
              <c:showVal val="1"/>
              <c:showCatName val="1"/>
              <c:separator>
</c:separator>
            </c:dLbl>
            <c:dLblPos val="bestFit"/>
            <c:showVal val="1"/>
            <c:showCatName val="1"/>
            <c:separator>
</c:separator>
            <c:showLeaderLines val="1"/>
          </c:dLbls>
          <c:cat>
            <c:strRef>
              <c:f>соя!$C$9:$C$15</c:f>
              <c:strCache>
                <c:ptCount val="7"/>
                <c:pt idx="0">
                  <c:v>Испытания сортов</c:v>
                </c:pt>
                <c:pt idx="1">
                  <c:v>Норма высева</c:v>
                </c:pt>
                <c:pt idx="2">
                  <c:v>Ширина междурядий</c:v>
                </c:pt>
                <c:pt idx="3">
                  <c:v>Сроки сева</c:v>
                </c:pt>
                <c:pt idx="4">
                  <c:v>Обработка инокулянтами</c:v>
                </c:pt>
                <c:pt idx="5">
                  <c:v>Обработка только бактериями</c:v>
                </c:pt>
                <c:pt idx="6">
                  <c:v>Обработка бактериями в смеси со стабилизаторами</c:v>
                </c:pt>
              </c:strCache>
            </c:strRef>
          </c:cat>
          <c:val>
            <c:numRef>
              <c:f>соя!$D$9:$D$15</c:f>
              <c:numCache>
                <c:formatCode>General</c:formatCode>
                <c:ptCount val="7"/>
                <c:pt idx="0">
                  <c:v>26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</c:ser>
        <c:gapWidth val="100"/>
        <c:secondPieSize val="75"/>
        <c:serLines/>
      </c:of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516208</xdr:colOff>
      <xdr:row>13</xdr:row>
      <xdr:rowOff>54574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0658" cy="237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16</xdr:col>
      <xdr:colOff>516208</xdr:colOff>
      <xdr:row>13</xdr:row>
      <xdr:rowOff>54574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5540" cy="2278344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1</xdr:row>
      <xdr:rowOff>49697</xdr:rowOff>
    </xdr:from>
    <xdr:to>
      <xdr:col>2</xdr:col>
      <xdr:colOff>325168</xdr:colOff>
      <xdr:row>11</xdr:row>
      <xdr:rowOff>171389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3" y="49697"/>
          <a:ext cx="2047950" cy="2052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3</xdr:row>
      <xdr:rowOff>0</xdr:rowOff>
    </xdr:from>
    <xdr:to>
      <xdr:col>13</xdr:col>
      <xdr:colOff>95250</xdr:colOff>
      <xdr:row>21</xdr:row>
      <xdr:rowOff>57150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0" zoomScaleNormal="90" workbookViewId="0">
      <selection activeCell="A15" sqref="A15:R29"/>
    </sheetView>
  </sheetViews>
  <sheetFormatPr defaultColWidth="8.75" defaultRowHeight="15"/>
  <cols>
    <col min="1" max="1" width="3.375" style="11" customWidth="1"/>
    <col min="2" max="2" width="19.375" style="54" customWidth="1"/>
    <col min="3" max="3" width="6.375" style="11" customWidth="1"/>
    <col min="4" max="5" width="7.5" style="11" customWidth="1"/>
    <col min="6" max="6" width="7.625" style="11" customWidth="1"/>
    <col min="7" max="7" width="7.5" style="11" customWidth="1"/>
    <col min="8" max="8" width="7.25" style="11" customWidth="1"/>
    <col min="9" max="9" width="7.5" style="11" customWidth="1"/>
    <col min="10" max="10" width="7.25" style="11" customWidth="1"/>
    <col min="11" max="12" width="7.5" style="11" customWidth="1"/>
    <col min="13" max="13" width="7.25" style="11" customWidth="1"/>
    <col min="14" max="14" width="7.625" style="11" customWidth="1"/>
    <col min="15" max="15" width="7.375" style="11" customWidth="1"/>
    <col min="16" max="16" width="6.875" style="12" customWidth="1"/>
    <col min="17" max="17" width="8.25" style="53" customWidth="1"/>
    <col min="18" max="18" width="8.75" style="14"/>
    <col min="19" max="19" width="6" style="12" bestFit="1" customWidth="1"/>
    <col min="20" max="16384" width="8.75" style="12"/>
  </cols>
  <sheetData>
    <row r="1" spans="1:18" s="10" customFormat="1" ht="31.5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14" spans="1:18" ht="15.75" thickBot="1">
      <c r="Q14" s="13"/>
    </row>
    <row r="15" spans="1:18" ht="46.5" customHeight="1" thickBot="1">
      <c r="A15" s="65" t="s">
        <v>2</v>
      </c>
      <c r="B15" s="66"/>
      <c r="C15" s="15"/>
      <c r="D15" s="15"/>
      <c r="E15" s="15">
        <v>42819</v>
      </c>
      <c r="F15" s="15">
        <v>42825</v>
      </c>
      <c r="G15" s="16">
        <v>42853</v>
      </c>
      <c r="H15" s="15"/>
      <c r="I15" s="15"/>
      <c r="J15" s="16">
        <v>42869</v>
      </c>
      <c r="K15" s="15"/>
      <c r="L15" s="16">
        <v>42880</v>
      </c>
      <c r="M15" s="15"/>
      <c r="N15" s="15"/>
      <c r="O15" s="15"/>
      <c r="P15" s="15"/>
      <c r="Q15" s="17" t="s">
        <v>9</v>
      </c>
      <c r="R15" s="18" t="s">
        <v>10</v>
      </c>
    </row>
    <row r="16" spans="1:18" ht="45.75" thickBot="1">
      <c r="A16" s="19" t="s">
        <v>0</v>
      </c>
      <c r="B16" s="55" t="s">
        <v>1</v>
      </c>
      <c r="C16" s="20"/>
      <c r="D16" s="20"/>
      <c r="E16" s="20"/>
      <c r="F16" s="20"/>
      <c r="G16" s="21"/>
      <c r="H16" s="20"/>
      <c r="I16" s="20"/>
      <c r="J16" s="21"/>
      <c r="K16" s="20"/>
      <c r="L16" s="21"/>
      <c r="M16" s="20"/>
      <c r="N16" s="20"/>
      <c r="O16" s="20"/>
      <c r="P16" s="20"/>
      <c r="Q16" s="22"/>
      <c r="R16" s="23"/>
    </row>
    <row r="17" spans="1:18" ht="15.75" thickBot="1">
      <c r="A17" s="71" t="s">
        <v>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ht="16.5" customHeight="1">
      <c r="A18" s="69">
        <v>1</v>
      </c>
      <c r="B18" s="56" t="s">
        <v>11</v>
      </c>
      <c r="C18" s="24">
        <v>200</v>
      </c>
      <c r="D18" s="24"/>
      <c r="E18" s="24"/>
      <c r="F18" s="24"/>
      <c r="G18" s="25"/>
      <c r="H18" s="24"/>
      <c r="I18" s="24"/>
      <c r="J18" s="25"/>
      <c r="K18" s="24"/>
      <c r="L18" s="25"/>
      <c r="M18" s="24"/>
      <c r="N18" s="24"/>
      <c r="O18" s="24"/>
      <c r="P18" s="26"/>
      <c r="Q18" s="27"/>
      <c r="R18" s="28">
        <v>40</v>
      </c>
    </row>
    <row r="19" spans="1:18" ht="15.75" thickBot="1">
      <c r="A19" s="70"/>
      <c r="B19" s="57" t="s">
        <v>12</v>
      </c>
      <c r="C19" s="29"/>
      <c r="D19" s="29"/>
      <c r="E19" s="29">
        <v>200</v>
      </c>
      <c r="F19" s="29"/>
      <c r="G19" s="30"/>
      <c r="H19" s="29"/>
      <c r="I19" s="29"/>
      <c r="J19" s="30"/>
      <c r="K19" s="29"/>
      <c r="L19" s="30"/>
      <c r="M19" s="29"/>
      <c r="N19" s="29"/>
      <c r="O19" s="29"/>
      <c r="P19" s="29"/>
      <c r="Q19" s="29"/>
      <c r="R19" s="31">
        <f>200*0.34</f>
        <v>68</v>
      </c>
    </row>
    <row r="20" spans="1:18" ht="14.45" customHeight="1" thickBot="1">
      <c r="A20" s="74" t="s">
        <v>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18" ht="14.45" customHeight="1">
      <c r="A21" s="32">
        <v>2</v>
      </c>
      <c r="B21" s="58" t="s">
        <v>3</v>
      </c>
      <c r="C21" s="33"/>
      <c r="D21" s="33"/>
      <c r="E21" s="33"/>
      <c r="F21" s="34">
        <v>73</v>
      </c>
      <c r="G21" s="35"/>
      <c r="H21" s="33"/>
      <c r="I21" s="33"/>
      <c r="J21" s="36"/>
      <c r="K21" s="34"/>
      <c r="L21" s="35"/>
      <c r="M21" s="33"/>
      <c r="N21" s="33"/>
      <c r="O21" s="33"/>
      <c r="P21" s="33"/>
      <c r="Q21" s="37">
        <f>SUM(C21:P21)</f>
        <v>73</v>
      </c>
      <c r="R21" s="38">
        <f>Q21*0.32*1.32</f>
        <v>30.8352</v>
      </c>
    </row>
    <row r="22" spans="1:18" s="42" customFormat="1" ht="30">
      <c r="A22" s="39">
        <v>3</v>
      </c>
      <c r="B22" s="57" t="s">
        <v>5</v>
      </c>
      <c r="C22" s="29"/>
      <c r="D22" s="29"/>
      <c r="E22" s="29"/>
      <c r="F22" s="29"/>
      <c r="G22" s="30">
        <v>73</v>
      </c>
      <c r="H22" s="29"/>
      <c r="I22" s="29"/>
      <c r="J22" s="30">
        <v>47</v>
      </c>
      <c r="K22" s="29"/>
      <c r="L22" s="30"/>
      <c r="M22" s="29"/>
      <c r="N22" s="29"/>
      <c r="O22" s="29"/>
      <c r="P22" s="29"/>
      <c r="Q22" s="40">
        <f t="shared" ref="Q22:Q29" si="0">SUM(C22:P22)</f>
        <v>120</v>
      </c>
      <c r="R22" s="41">
        <f t="shared" ref="R22:R29" si="1">Q22*0.32*1.32</f>
        <v>50.688000000000002</v>
      </c>
    </row>
    <row r="23" spans="1:18" s="42" customFormat="1" ht="60">
      <c r="A23" s="43">
        <v>4</v>
      </c>
      <c r="B23" s="59" t="s">
        <v>4</v>
      </c>
      <c r="C23" s="44"/>
      <c r="D23" s="44"/>
      <c r="E23" s="44"/>
      <c r="F23" s="44"/>
      <c r="G23" s="45">
        <v>73</v>
      </c>
      <c r="H23" s="44"/>
      <c r="I23" s="44"/>
      <c r="J23" s="45">
        <v>47</v>
      </c>
      <c r="K23" s="44"/>
      <c r="L23" s="45">
        <v>47</v>
      </c>
      <c r="M23" s="44"/>
      <c r="N23" s="44"/>
      <c r="O23" s="44"/>
      <c r="P23" s="44"/>
      <c r="Q23" s="46">
        <f t="shared" si="0"/>
        <v>167</v>
      </c>
      <c r="R23" s="47">
        <f t="shared" si="1"/>
        <v>70.540800000000004</v>
      </c>
    </row>
    <row r="24" spans="1:18" s="42" customFormat="1" ht="30">
      <c r="A24" s="39">
        <v>5</v>
      </c>
      <c r="B24" s="60" t="s">
        <v>27</v>
      </c>
      <c r="C24" s="29"/>
      <c r="D24" s="29"/>
      <c r="E24" s="29"/>
      <c r="F24" s="29"/>
      <c r="G24" s="30">
        <v>73</v>
      </c>
      <c r="H24" s="29"/>
      <c r="I24" s="29"/>
      <c r="J24" s="30"/>
      <c r="K24" s="29"/>
      <c r="L24" s="30">
        <v>47</v>
      </c>
      <c r="M24" s="29"/>
      <c r="N24" s="29"/>
      <c r="O24" s="29"/>
      <c r="P24" s="29"/>
      <c r="Q24" s="40">
        <f t="shared" si="0"/>
        <v>120</v>
      </c>
      <c r="R24" s="41">
        <f t="shared" si="1"/>
        <v>50.688000000000002</v>
      </c>
    </row>
    <row r="25" spans="1:18" s="42" customFormat="1" ht="60">
      <c r="A25" s="43">
        <v>6</v>
      </c>
      <c r="B25" s="59" t="s">
        <v>8</v>
      </c>
      <c r="C25" s="44"/>
      <c r="D25" s="44"/>
      <c r="E25" s="44"/>
      <c r="F25" s="44"/>
      <c r="G25" s="45"/>
      <c r="H25" s="44"/>
      <c r="I25" s="44"/>
      <c r="J25" s="45"/>
      <c r="K25" s="44"/>
      <c r="L25" s="45">
        <v>47</v>
      </c>
      <c r="M25" s="44"/>
      <c r="N25" s="44">
        <v>47</v>
      </c>
      <c r="O25" s="44"/>
      <c r="P25" s="44"/>
      <c r="Q25" s="46">
        <f t="shared" si="0"/>
        <v>94</v>
      </c>
      <c r="R25" s="47">
        <f t="shared" si="1"/>
        <v>39.705600000000004</v>
      </c>
    </row>
    <row r="26" spans="1:18" s="42" customFormat="1" ht="30">
      <c r="A26" s="39">
        <v>7</v>
      </c>
      <c r="B26" s="60" t="s">
        <v>25</v>
      </c>
      <c r="C26" s="29"/>
      <c r="D26" s="29"/>
      <c r="E26" s="29"/>
      <c r="F26" s="29"/>
      <c r="G26" s="30">
        <v>73</v>
      </c>
      <c r="H26" s="29"/>
      <c r="I26" s="29"/>
      <c r="J26" s="30"/>
      <c r="K26" s="29"/>
      <c r="L26" s="30">
        <v>47</v>
      </c>
      <c r="M26" s="29"/>
      <c r="N26" s="29">
        <v>24</v>
      </c>
      <c r="O26" s="29"/>
      <c r="P26" s="29"/>
      <c r="Q26" s="40">
        <f t="shared" si="0"/>
        <v>144</v>
      </c>
      <c r="R26" s="41">
        <f t="shared" si="1"/>
        <v>60.825600000000001</v>
      </c>
    </row>
    <row r="27" spans="1:18" s="42" customFormat="1" ht="30">
      <c r="A27" s="43">
        <v>8</v>
      </c>
      <c r="B27" s="61" t="s">
        <v>28</v>
      </c>
      <c r="C27" s="44"/>
      <c r="D27" s="44"/>
      <c r="E27" s="44"/>
      <c r="F27" s="44"/>
      <c r="G27" s="45">
        <v>73</v>
      </c>
      <c r="H27" s="44"/>
      <c r="I27" s="44"/>
      <c r="J27" s="45"/>
      <c r="K27" s="44"/>
      <c r="L27" s="45">
        <v>47</v>
      </c>
      <c r="M27" s="44"/>
      <c r="N27" s="44">
        <v>47</v>
      </c>
      <c r="O27" s="44"/>
      <c r="P27" s="44"/>
      <c r="Q27" s="46">
        <f t="shared" si="0"/>
        <v>167</v>
      </c>
      <c r="R27" s="47">
        <f t="shared" si="1"/>
        <v>70.540800000000004</v>
      </c>
    </row>
    <row r="28" spans="1:18" s="42" customFormat="1" ht="45">
      <c r="A28" s="39">
        <v>9</v>
      </c>
      <c r="B28" s="60" t="s">
        <v>26</v>
      </c>
      <c r="C28" s="29"/>
      <c r="D28" s="29"/>
      <c r="E28" s="29"/>
      <c r="F28" s="29"/>
      <c r="G28" s="30">
        <v>73</v>
      </c>
      <c r="H28" s="29"/>
      <c r="I28" s="29"/>
      <c r="J28" s="30"/>
      <c r="K28" s="29"/>
      <c r="L28" s="30">
        <v>47</v>
      </c>
      <c r="M28" s="29"/>
      <c r="N28" s="29">
        <v>47</v>
      </c>
      <c r="O28" s="29"/>
      <c r="P28" s="29"/>
      <c r="Q28" s="40">
        <f t="shared" si="0"/>
        <v>167</v>
      </c>
      <c r="R28" s="41">
        <f t="shared" si="1"/>
        <v>70.540800000000004</v>
      </c>
    </row>
    <row r="29" spans="1:18" s="42" customFormat="1" ht="45.75" thickBot="1">
      <c r="A29" s="48">
        <v>10</v>
      </c>
      <c r="B29" s="62" t="s">
        <v>29</v>
      </c>
      <c r="C29" s="49"/>
      <c r="D29" s="49"/>
      <c r="E29" s="49"/>
      <c r="F29" s="49"/>
      <c r="G29" s="50">
        <v>73</v>
      </c>
      <c r="H29" s="49"/>
      <c r="I29" s="49"/>
      <c r="J29" s="50"/>
      <c r="K29" s="49"/>
      <c r="L29" s="50">
        <v>47</v>
      </c>
      <c r="M29" s="49"/>
      <c r="N29" s="49">
        <v>24</v>
      </c>
      <c r="O29" s="49"/>
      <c r="P29" s="49"/>
      <c r="Q29" s="51">
        <f t="shared" si="0"/>
        <v>144</v>
      </c>
      <c r="R29" s="52">
        <f t="shared" si="1"/>
        <v>60.825600000000001</v>
      </c>
    </row>
    <row r="31" spans="1:18">
      <c r="A31" s="67" t="s">
        <v>14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8" ht="40.9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 ht="18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</sheetData>
  <mergeCells count="8">
    <mergeCell ref="A1:R1"/>
    <mergeCell ref="B33:Q33"/>
    <mergeCell ref="A15:B15"/>
    <mergeCell ref="A31:Q31"/>
    <mergeCell ref="B32:Q32"/>
    <mergeCell ref="A18:A19"/>
    <mergeCell ref="A17:R17"/>
    <mergeCell ref="A20:R2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1" manualBreakCount="1">
    <brk id="29" max="15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opLeftCell="C1" workbookViewId="0">
      <selection activeCell="D9" sqref="D9:D15"/>
    </sheetView>
  </sheetViews>
  <sheetFormatPr defaultRowHeight="14.25"/>
  <cols>
    <col min="3" max="3" width="23.125" bestFit="1" customWidth="1"/>
  </cols>
  <sheetData>
    <row r="1" spans="1:12">
      <c r="D1" t="s">
        <v>15</v>
      </c>
    </row>
    <row r="3" spans="1:12">
      <c r="A3" s="1"/>
      <c r="B3" s="1"/>
      <c r="C3" s="76" t="s">
        <v>18</v>
      </c>
      <c r="D3" s="76"/>
      <c r="E3" s="6" t="s">
        <v>16</v>
      </c>
      <c r="F3" s="6" t="s">
        <v>17</v>
      </c>
      <c r="G3" s="6" t="s">
        <v>19</v>
      </c>
      <c r="J3" s="6"/>
      <c r="K3" s="6"/>
    </row>
    <row r="4" spans="1:12">
      <c r="A4" s="1"/>
      <c r="B4" s="2"/>
      <c r="C4" s="77">
        <f>C6+D6</f>
        <v>15</v>
      </c>
      <c r="D4" s="77"/>
      <c r="E4" s="7">
        <v>3</v>
      </c>
      <c r="F4" s="8">
        <v>2</v>
      </c>
      <c r="G4" s="8">
        <v>3</v>
      </c>
      <c r="J4" s="8"/>
      <c r="K4" s="8"/>
    </row>
    <row r="5" spans="1:12">
      <c r="A5" s="1"/>
      <c r="B5" s="3"/>
      <c r="C5" t="s">
        <v>20</v>
      </c>
      <c r="D5" t="s">
        <v>21</v>
      </c>
      <c r="J5" s="5"/>
      <c r="K5" s="5"/>
      <c r="L5" s="5"/>
    </row>
    <row r="6" spans="1:12">
      <c r="A6" s="1"/>
      <c r="B6" s="3"/>
      <c r="C6">
        <v>6</v>
      </c>
      <c r="D6">
        <v>9</v>
      </c>
    </row>
    <row r="7" spans="1:12">
      <c r="A7" s="1"/>
      <c r="B7" s="3"/>
    </row>
    <row r="8" spans="1:12">
      <c r="A8" s="1"/>
      <c r="B8" s="2"/>
    </row>
    <row r="9" spans="1:12">
      <c r="A9" s="1"/>
      <c r="B9" s="2"/>
      <c r="C9" t="s">
        <v>24</v>
      </c>
      <c r="D9">
        <v>26</v>
      </c>
    </row>
    <row r="10" spans="1:12">
      <c r="A10" s="1"/>
      <c r="B10" s="2"/>
      <c r="C10" s="6" t="s">
        <v>16</v>
      </c>
      <c r="D10">
        <v>3</v>
      </c>
    </row>
    <row r="11" spans="1:12">
      <c r="B11" s="4"/>
      <c r="C11" s="6" t="s">
        <v>17</v>
      </c>
      <c r="D11">
        <v>2</v>
      </c>
    </row>
    <row r="12" spans="1:12">
      <c r="B12" s="4"/>
      <c r="C12" s="6" t="s">
        <v>19</v>
      </c>
      <c r="D12">
        <v>3</v>
      </c>
    </row>
    <row r="13" spans="1:12">
      <c r="B13" s="4"/>
      <c r="C13" s="6" t="s">
        <v>18</v>
      </c>
    </row>
    <row r="14" spans="1:12">
      <c r="B14" s="4"/>
      <c r="C14" s="9" t="s">
        <v>22</v>
      </c>
      <c r="D14">
        <v>6</v>
      </c>
    </row>
    <row r="15" spans="1:12">
      <c r="B15" s="4"/>
      <c r="C15" s="5" t="s">
        <v>23</v>
      </c>
      <c r="D15">
        <v>9</v>
      </c>
    </row>
    <row r="16" spans="1:12">
      <c r="B16" s="4"/>
      <c r="C16" s="5"/>
    </row>
    <row r="17" spans="2:3">
      <c r="B17" s="4"/>
      <c r="C17" s="5"/>
    </row>
    <row r="18" spans="2:3">
      <c r="B18" s="4"/>
    </row>
    <row r="19" spans="2:3">
      <c r="B19" s="4"/>
    </row>
    <row r="20" spans="2:3">
      <c r="B20" s="4"/>
    </row>
    <row r="21" spans="2:3">
      <c r="B21" s="4"/>
    </row>
    <row r="22" spans="2:3">
      <c r="B22" s="4"/>
    </row>
    <row r="23" spans="2:3">
      <c r="B23" s="4"/>
    </row>
    <row r="24" spans="2:3">
      <c r="B24" s="4"/>
    </row>
    <row r="25" spans="2:3">
      <c r="B25" s="4"/>
    </row>
    <row r="26" spans="2:3">
      <c r="B26" s="4"/>
    </row>
    <row r="27" spans="2:3">
      <c r="B27" s="4"/>
    </row>
    <row r="28" spans="2:3">
      <c r="B28" s="4"/>
    </row>
  </sheetData>
  <mergeCells count="2">
    <mergeCell ref="C3:D3"/>
    <mergeCell ref="C4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Пшеница</vt:lpstr>
      <vt:lpstr>соя</vt:lpstr>
      <vt:lpstr>Пшеница!Область_печати</vt:lpstr>
    </vt:vector>
  </TitlesOfParts>
  <Company>Bayer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Povetkin</dc:creator>
  <cp:keywords>удобрения, пестициды</cp:keywords>
  <cp:lastModifiedBy>Сергей Игнатьев</cp:lastModifiedBy>
  <cp:lastPrinted>2017-05-26T10:29:36Z</cp:lastPrinted>
  <dcterms:created xsi:type="dcterms:W3CDTF">2012-06-24T16:50:59Z</dcterms:created>
  <dcterms:modified xsi:type="dcterms:W3CDTF">2017-06-21T05:53:20Z</dcterms:modified>
</cp:coreProperties>
</file>